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D97A1BDF-271F-4BEB-901D-B02F0901F2E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Kerosene'!$A$4:$BF$58</definedName>
    <definedName name="_xlnm._FilterDatabase" localSheetId="0" hidden="1">'Litre of Kerosene'!$A$3:$BF$57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F42" i="1" l="1"/>
  <c r="BE42" i="1"/>
  <c r="BF41" i="1"/>
  <c r="BE41" i="1"/>
  <c r="BF40" i="1"/>
  <c r="BE40" i="1"/>
  <c r="BF39" i="1"/>
  <c r="BE39" i="1"/>
  <c r="BF38" i="1"/>
  <c r="BE38" i="1"/>
  <c r="BF37" i="1"/>
  <c r="BE37" i="1"/>
  <c r="BF36" i="1"/>
  <c r="BE36" i="1"/>
  <c r="BF35" i="1"/>
  <c r="BE35" i="1"/>
  <c r="BF34" i="1"/>
  <c r="BE34" i="1"/>
  <c r="BF33" i="1"/>
  <c r="BE33" i="1"/>
  <c r="BF32" i="1"/>
  <c r="BE32" i="1"/>
  <c r="BF31" i="1"/>
  <c r="BE31" i="1"/>
  <c r="BF30" i="1"/>
  <c r="BE30" i="1"/>
  <c r="BF29" i="1"/>
  <c r="BE29" i="1"/>
  <c r="BF28" i="1"/>
  <c r="BE28" i="1"/>
  <c r="BF27" i="1"/>
  <c r="BE27" i="1"/>
  <c r="BF26" i="1"/>
  <c r="BE26" i="1"/>
  <c r="BF25" i="1"/>
  <c r="BE25" i="1"/>
  <c r="BF24" i="1"/>
  <c r="BE24" i="1"/>
  <c r="BF23" i="1"/>
  <c r="BE23" i="1"/>
  <c r="BF22" i="1"/>
  <c r="BE22" i="1"/>
  <c r="BF21" i="1"/>
  <c r="BE21" i="1"/>
  <c r="BF20" i="1"/>
  <c r="BE20" i="1"/>
  <c r="BF19" i="1"/>
  <c r="BE19" i="1"/>
  <c r="BF18" i="1"/>
  <c r="BE18" i="1"/>
  <c r="BF17" i="1"/>
  <c r="BE17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BF6" i="1"/>
  <c r="BE6" i="1"/>
  <c r="BF5" i="1"/>
  <c r="BE5" i="1"/>
  <c r="BF42" i="2"/>
  <c r="BE42" i="2"/>
  <c r="BF41" i="2"/>
  <c r="BE41" i="2"/>
  <c r="BF40" i="2"/>
  <c r="BE40" i="2"/>
  <c r="BF39" i="2"/>
  <c r="BE39" i="2"/>
  <c r="BF38" i="2"/>
  <c r="BE38" i="2"/>
  <c r="BF37" i="2"/>
  <c r="BE37" i="2"/>
  <c r="BF36" i="2"/>
  <c r="BE36" i="2"/>
  <c r="BF35" i="2"/>
  <c r="BE35" i="2"/>
  <c r="BF34" i="2"/>
  <c r="BE34" i="2"/>
  <c r="BF33" i="2"/>
  <c r="BE33" i="2"/>
  <c r="BF32" i="2"/>
  <c r="BE32" i="2"/>
  <c r="BF31" i="2"/>
  <c r="BE31" i="2"/>
  <c r="BF30" i="2"/>
  <c r="BE30" i="2"/>
  <c r="BF29" i="2"/>
  <c r="BE29" i="2"/>
  <c r="BF28" i="2"/>
  <c r="BE28" i="2"/>
  <c r="BF27" i="2"/>
  <c r="BE27" i="2"/>
  <c r="BF26" i="2"/>
  <c r="BE26" i="2"/>
  <c r="BF25" i="2"/>
  <c r="BE25" i="2"/>
  <c r="BF24" i="2"/>
  <c r="BE24" i="2"/>
  <c r="BF23" i="2"/>
  <c r="BE23" i="2"/>
  <c r="BF22" i="2"/>
  <c r="BE22" i="2"/>
  <c r="BF21" i="2"/>
  <c r="BE21" i="2"/>
  <c r="BF20" i="2"/>
  <c r="BE20" i="2"/>
  <c r="BF19" i="2"/>
  <c r="BE19" i="2"/>
  <c r="BF18" i="2"/>
  <c r="BE18" i="2"/>
  <c r="BF17" i="2"/>
  <c r="BE17" i="2"/>
  <c r="BF16" i="2"/>
  <c r="BE16" i="2"/>
  <c r="BF15" i="2"/>
  <c r="BE15" i="2"/>
  <c r="BF14" i="2"/>
  <c r="BE14" i="2"/>
  <c r="BF13" i="2"/>
  <c r="BE13" i="2"/>
  <c r="BF12" i="2"/>
  <c r="BE12" i="2"/>
  <c r="BF11" i="2"/>
  <c r="BE11" i="2"/>
  <c r="BF10" i="2"/>
  <c r="BE10" i="2"/>
  <c r="BF9" i="2"/>
  <c r="BE9" i="2"/>
  <c r="BF8" i="2"/>
  <c r="BE8" i="2"/>
  <c r="BF7" i="2"/>
  <c r="BE7" i="2"/>
  <c r="BF6" i="2"/>
  <c r="BE6" i="2"/>
  <c r="BF5" i="2"/>
  <c r="BE5" i="2"/>
  <c r="BA42" i="2"/>
  <c r="BB42" i="2"/>
  <c r="BC42" i="2"/>
  <c r="BD42" i="2"/>
  <c r="BD43" i="2" s="1"/>
  <c r="BB43" i="2"/>
  <c r="BC43" i="2"/>
  <c r="BA44" i="2"/>
  <c r="AZ42" i="1"/>
  <c r="AY42" i="1"/>
  <c r="AZ42" i="2"/>
  <c r="BA43" i="2" s="1"/>
  <c r="AY42" i="2"/>
  <c r="AX42" i="1"/>
  <c r="AX42" i="2"/>
  <c r="AV42" i="2"/>
  <c r="AW42" i="2"/>
  <c r="AV42" i="1"/>
  <c r="AW42" i="1"/>
  <c r="AT42" i="2"/>
  <c r="AU42" i="2"/>
  <c r="AT42" i="1"/>
  <c r="AU42" i="1"/>
  <c r="AS42" i="2"/>
  <c r="AT43" i="2" s="1"/>
  <c r="AS42" i="1"/>
  <c r="AR42" i="2"/>
  <c r="AR42" i="1"/>
  <c r="AQ42" i="2"/>
  <c r="BC44" i="2" s="1"/>
  <c r="AQ42" i="1"/>
  <c r="AP42" i="1"/>
  <c r="AP42" i="2"/>
  <c r="AQ43" i="2" s="1"/>
  <c r="AO42" i="2"/>
  <c r="AO42" i="1"/>
  <c r="AN42" i="2"/>
  <c r="AZ44" i="2" s="1"/>
  <c r="AN42" i="1"/>
  <c r="AM42" i="2"/>
  <c r="AM42" i="1"/>
  <c r="AL42" i="2"/>
  <c r="AL42" i="1"/>
  <c r="AK42" i="2"/>
  <c r="AK42" i="1"/>
  <c r="AJ42" i="2"/>
  <c r="AV44" i="2" s="1"/>
  <c r="AJ42" i="1"/>
  <c r="AI42" i="2"/>
  <c r="AI42" i="1"/>
  <c r="AD42" i="2"/>
  <c r="AE42" i="2"/>
  <c r="AF43" i="2" s="1"/>
  <c r="AF42" i="2"/>
  <c r="AG42" i="2"/>
  <c r="AS44" i="2" s="1"/>
  <c r="AH42" i="2"/>
  <c r="AH42" i="1"/>
  <c r="AG42" i="1"/>
  <c r="AF42" i="1"/>
  <c r="AE42" i="1"/>
  <c r="AD42" i="1"/>
  <c r="AC42" i="1"/>
  <c r="AC42" i="2"/>
  <c r="AC43" i="2" s="1"/>
  <c r="AB42" i="2"/>
  <c r="AB42" i="1"/>
  <c r="AA42" i="2"/>
  <c r="AA42" i="1"/>
  <c r="Z42" i="2"/>
  <c r="AL44" i="2" s="1"/>
  <c r="Y42" i="2"/>
  <c r="Z42" i="1"/>
  <c r="Y42" i="1"/>
  <c r="X42" i="1"/>
  <c r="X42" i="2"/>
  <c r="W42" i="1"/>
  <c r="W42" i="2"/>
  <c r="V42" i="2"/>
  <c r="V42" i="1"/>
  <c r="AH44" i="1" s="1"/>
  <c r="U42" i="2"/>
  <c r="U42" i="1"/>
  <c r="T42" i="2"/>
  <c r="U43" i="2" s="1"/>
  <c r="T42" i="1"/>
  <c r="S42" i="1"/>
  <c r="S42" i="2"/>
  <c r="R42" i="2"/>
  <c r="R42" i="1"/>
  <c r="Q42" i="2"/>
  <c r="Q42" i="1"/>
  <c r="P42" i="2"/>
  <c r="O42" i="2"/>
  <c r="AA44" i="2" s="1"/>
  <c r="N42" i="2"/>
  <c r="M42" i="2"/>
  <c r="L42" i="2"/>
  <c r="K42" i="2"/>
  <c r="J42" i="2"/>
  <c r="I42" i="2"/>
  <c r="H42" i="2"/>
  <c r="G42" i="2"/>
  <c r="F42" i="2"/>
  <c r="E42" i="2"/>
  <c r="D42" i="2"/>
  <c r="E42" i="1"/>
  <c r="F42" i="1"/>
  <c r="G42" i="1"/>
  <c r="H42" i="1"/>
  <c r="I42" i="1"/>
  <c r="J42" i="1"/>
  <c r="K42" i="1"/>
  <c r="L42" i="1"/>
  <c r="X44" i="1" s="1"/>
  <c r="M42" i="1"/>
  <c r="N42" i="1"/>
  <c r="Z44" i="1" s="1"/>
  <c r="O42" i="1"/>
  <c r="P42" i="1"/>
  <c r="D42" i="1"/>
  <c r="W44" i="1"/>
  <c r="P43" i="2" l="1"/>
  <c r="V43" i="2"/>
  <c r="BB44" i="2"/>
  <c r="U43" i="1"/>
  <c r="AB44" i="1"/>
  <c r="AP44" i="1"/>
  <c r="AD43" i="1"/>
  <c r="AK43" i="1"/>
  <c r="AM44" i="1"/>
  <c r="AS44" i="1"/>
  <c r="P43" i="1"/>
  <c r="I43" i="1"/>
  <c r="AH43" i="1"/>
  <c r="BD44" i="2"/>
  <c r="AB44" i="2"/>
  <c r="J43" i="2"/>
  <c r="S43" i="2"/>
  <c r="X43" i="2"/>
  <c r="R44" i="1"/>
  <c r="S43" i="1"/>
  <c r="X43" i="1"/>
  <c r="AK44" i="1"/>
  <c r="AJ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<sst xmlns="http://schemas.openxmlformats.org/spreadsheetml/2006/main" count="253" uniqueCount="53">
  <si>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</si>
  <si>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</si>
  <si>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</si>
  <si>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</si>
  <si>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</si>
  <si>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</si>
  <si>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</si>
  <si>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</si>
  <si>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</si>
  <si>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</si>
  <si>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</si>
  <si>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</si>
  <si>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</si>
  <si>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</si>
  <si>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</si>
  <si>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</si>
  <si>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</si>
  <si>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</si>
  <si>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</si>
  <si>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</si>
  <si>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</si>
  <si>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</si>
  <si>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</si>
  <si>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</si>
  <si>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</si>
  <si>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</si>
  <si>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</si>
  <si>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</si>
  <si>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</si>
  <si>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</si>
  <si>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</si>
  <si>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</si>
  <si>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</si>
  <si>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</si>
  <si>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</si>
  <si>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</si>
  <si>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</si>
  <si>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</si>
  <si>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</si>
  <si>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</si>
  <si>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</si>
  <si>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</si>
  <si>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</si>
  <si>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</si>
  <si>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</si>
  <si>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</si>
  <si>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</si>
  <si>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JULY 2019</t>
  </si>
  <si>
    <t>STATES WITH THE LOWEST AVERAGE PRICES IN JULY 2019</t>
  </si>
  <si>
    <t>Year on Year %</t>
  </si>
  <si>
    <t>Month on Month %</t>
  </si>
  <si>
    <t>(Nov 2018-Nov 2019)</t>
  </si>
  <si>
    <t xml:space="preserve"> October 2019/November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</si>
</sst>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64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2" fontId="22" fillId="0" borderId="0" xfId="0" applyNumberFormat="1" applyFont="1"/>
    <xf numFmtId="0" fontId="0" fillId="0" borderId="0" xfId="0" applyFont="1"/>
    <xf numFmtId="17" fontId="23" fillId="2" borderId="1" xfId="1" applyNumberFormat="1" applyFont="1" applyFill="1" applyBorder="1" applyAlignment="1">
      <alignment horizontal="center"/>
    </xf>
    <xf numFmtId="2" fontId="23" fillId="0" borderId="2" xfId="3" applyNumberFormat="1" applyFont="1" applyFill="1" applyBorder="1" applyAlignment="1">
      <alignment horizontal="right" wrapText="1"/>
    </xf>
    <xf numFmtId="0" fontId="16" fillId="0" borderId="0" xfId="0" applyFont="1"/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24" fillId="4" borderId="7" xfId="0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25" fillId="4" borderId="0" xfId="0" applyNumberFormat="1" applyFont="1" applyFill="1" applyAlignment="1">
      <alignment horizontal="center" vertical="center" wrapText="1"/>
    </xf>
    <xf numFmtId="165" fontId="25" fillId="4" borderId="0" xfId="0" applyNumberFormat="1" applyFont="1" applyFill="1" applyAlignment="1">
      <alignment horizontal="right" vertical="center"/>
    </xf>
    <xf numFmtId="165" fontId="26" fillId="4" borderId="7" xfId="0" applyNumberFormat="1" applyFont="1" applyFill="1" applyBorder="1" applyAlignment="1">
      <alignment horizontal="right" vertical="center" wrapText="1"/>
    </xf>
    <xf numFmtId="0" fontId="0" fillId="0" borderId="7" xfId="0" applyBorder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72"/>
  <sheetViews>
    <sheetView tabSelected="1" workbookViewId="0">
      <pane xSplit="1" ySplit="4" topLeftCell="B5" activePane="bottomRight" state="frozen"/>
      <selection activeCell="BE1" sqref="BE1:BF1048576"/>
      <selection pane="topRight" activeCell="BE1" sqref="BE1:BF1048576"/>
      <selection pane="bottomLeft" activeCell="BE1" sqref="BE1:BF1048576"/>
      <selection pane="bottomRight" activeCell="BE1" sqref="BE1:BF1048576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5" width="9.140625" style="50"/>
    <col min="56" max="56" width="9.140625" style="52"/>
    <col min="57" max="58" width="29" style="56" customWidth="1"/>
  </cols>
  <sheetData>
    <row r="2" spans="1:58" x14ac:dyDescent="0.25">
      <c r="BE2" s="57"/>
      <c r="BF2" s="57"/>
    </row>
    <row r="3" spans="1:58" ht="20.25" customHeight="1" x14ac:dyDescent="0.35">
      <c r="C3" s="13" t="s">
        <v>46</v>
      </c>
      <c r="BE3" s="58" t="s">
        <v>49</v>
      </c>
      <c r="BF3" s="58" t="s">
        <v>50</v>
      </c>
    </row>
    <row r="4" spans="1:58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3">
        <v>43770</v>
      </c>
      <c r="BE4" s="58" t="s">
        <v>51</v>
      </c>
      <c r="BF4" s="58" t="s">
        <v>52</v>
      </c>
    </row>
    <row r="5" spans="1:58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4">
        <v>350</v>
      </c>
      <c r="BE5" s="59">
        <f>(BD5-AR5)/AR5*100</f>
        <v>24.409989512548911</v>
      </c>
      <c r="BF5" s="59">
        <f>(BD5-BC5)/BC5*100</f>
        <v>-0.94339622641499332</v>
      </c>
    </row>
    <row r="6" spans="1:58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4">
        <v>286.66666666666703</v>
      </c>
      <c r="BE6" s="59">
        <f t="shared" ref="BE6:BE42" si="0">(BD6-AR6)/AR6*100</f>
        <v>-15.061728395061621</v>
      </c>
      <c r="BF6" s="59">
        <f t="shared" ref="BF6:BF42" si="1">(BD6-BC6)/BC6*100</f>
        <v>13.306982872200408</v>
      </c>
    </row>
    <row r="7" spans="1:58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4">
        <v>353.125</v>
      </c>
      <c r="BE7" s="59">
        <f t="shared" si="0"/>
        <v>19.030898876404464</v>
      </c>
      <c r="BF7" s="59">
        <f t="shared" si="1"/>
        <v>8.6545147970141585</v>
      </c>
    </row>
    <row r="8" spans="1:58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4">
        <v>323.61111111111114</v>
      </c>
      <c r="BE8" s="59">
        <f t="shared" si="0"/>
        <v>13.43719571567984</v>
      </c>
      <c r="BF8" s="59">
        <f t="shared" si="1"/>
        <v>-1.2708517655991884</v>
      </c>
    </row>
    <row r="9" spans="1:58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4">
        <v>326.66666666666669</v>
      </c>
      <c r="BE9" s="59">
        <f t="shared" si="0"/>
        <v>8.1450341565948818</v>
      </c>
      <c r="BF9" s="59">
        <f t="shared" si="1"/>
        <v>-1.0440627954025951E-13</v>
      </c>
    </row>
    <row r="10" spans="1:58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4">
        <v>336.60256410256414</v>
      </c>
      <c r="BE10" s="59">
        <f t="shared" si="0"/>
        <v>20.072258300558111</v>
      </c>
      <c r="BF10" s="59">
        <f t="shared" si="1"/>
        <v>3.3569454056450176</v>
      </c>
    </row>
    <row r="11" spans="1:58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4">
        <v>329.48717948717956</v>
      </c>
      <c r="BE11" s="59">
        <f t="shared" si="0"/>
        <v>7.3118678667533032</v>
      </c>
      <c r="BF11" s="59">
        <f t="shared" si="1"/>
        <v>-4.5823801433333831</v>
      </c>
    </row>
    <row r="12" spans="1:58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4">
        <v>335</v>
      </c>
      <c r="BE12" s="59">
        <f t="shared" si="0"/>
        <v>10.54999999999999</v>
      </c>
      <c r="BF12" s="59">
        <f t="shared" si="1"/>
        <v>2.0303273726809965</v>
      </c>
    </row>
    <row r="13" spans="1:58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4">
        <v>270.87878787878799</v>
      </c>
      <c r="BE13" s="59">
        <f t="shared" si="0"/>
        <v>-5.7162230035156858</v>
      </c>
      <c r="BF13" s="59">
        <f t="shared" si="1"/>
        <v>-11.187282662692462</v>
      </c>
    </row>
    <row r="14" spans="1:58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4">
        <v>359.27536231884102</v>
      </c>
      <c r="BE14" s="59">
        <f t="shared" si="0"/>
        <v>25.328614762386369</v>
      </c>
      <c r="BF14" s="59">
        <f t="shared" si="1"/>
        <v>2.1448513087310355</v>
      </c>
    </row>
    <row r="15" spans="1:58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4">
        <v>287.17948717948718</v>
      </c>
      <c r="BE15" s="59">
        <f t="shared" si="0"/>
        <v>-4.3307422909369917</v>
      </c>
      <c r="BF15" s="59">
        <f t="shared" si="1"/>
        <v>-9.5313562703656434</v>
      </c>
    </row>
    <row r="16" spans="1:58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4">
        <v>322.142857142857</v>
      </c>
      <c r="BE16" s="59">
        <f t="shared" si="0"/>
        <v>-7.6927847839570473</v>
      </c>
      <c r="BF16" s="59">
        <f t="shared" si="1"/>
        <v>-8.4674074966072244</v>
      </c>
    </row>
    <row r="17" spans="1:58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4">
        <v>338.20512820512801</v>
      </c>
      <c r="BE17" s="59">
        <f t="shared" si="0"/>
        <v>12.735042735042668</v>
      </c>
      <c r="BF17" s="59">
        <f t="shared" si="1"/>
        <v>0.70681283279421703</v>
      </c>
    </row>
    <row r="18" spans="1:58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4">
        <v>330.55555555555549</v>
      </c>
      <c r="BE18" s="59">
        <f t="shared" si="0"/>
        <v>15.730610260150717</v>
      </c>
      <c r="BF18" s="59">
        <f t="shared" si="1"/>
        <v>-0.83281766398520118</v>
      </c>
    </row>
    <row r="19" spans="1:58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4">
        <v>338.43137254902001</v>
      </c>
      <c r="BE19" s="59">
        <f t="shared" si="0"/>
        <v>-5.5540355677152506</v>
      </c>
      <c r="BF19" s="59">
        <f t="shared" si="1"/>
        <v>-8.0705027709339756</v>
      </c>
    </row>
    <row r="20" spans="1:58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4">
        <v>325.00000000000006</v>
      </c>
      <c r="BE20" s="59">
        <f t="shared" si="0"/>
        <v>15.677966101694931</v>
      </c>
      <c r="BF20" s="59">
        <f t="shared" si="1"/>
        <v>-1.4002333722287974</v>
      </c>
    </row>
    <row r="21" spans="1:58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4">
        <v>340</v>
      </c>
      <c r="BE21" s="59">
        <f t="shared" si="0"/>
        <v>6.1710037174721935</v>
      </c>
      <c r="BF21" s="59">
        <f t="shared" si="1"/>
        <v>-4.9434279685122657</v>
      </c>
    </row>
    <row r="22" spans="1:58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4">
        <v>327.27272727272737</v>
      </c>
      <c r="BE22" s="59">
        <f t="shared" si="0"/>
        <v>-7.3209975864842862</v>
      </c>
      <c r="BF22" s="59">
        <f t="shared" si="1"/>
        <v>-5.2783632101162254</v>
      </c>
    </row>
    <row r="23" spans="1:58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4">
        <v>306.41025641025647</v>
      </c>
      <c r="BE23" s="59">
        <f t="shared" si="0"/>
        <v>13.95422759059119</v>
      </c>
      <c r="BF23" s="59">
        <f t="shared" si="1"/>
        <v>-9.8011536128311878</v>
      </c>
    </row>
    <row r="24" spans="1:58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4">
        <v>303.70370370370375</v>
      </c>
      <c r="BE24" s="59">
        <f t="shared" si="0"/>
        <v>0.67526089625526731</v>
      </c>
      <c r="BF24" s="59">
        <f t="shared" si="1"/>
        <v>-9.515459529897873</v>
      </c>
    </row>
    <row r="25" spans="1:58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4">
        <v>277.77777777777777</v>
      </c>
      <c r="BE25" s="59">
        <f t="shared" si="0"/>
        <v>-7.9431877958969679</v>
      </c>
      <c r="BF25" s="59">
        <f t="shared" si="1"/>
        <v>-4.3829671053869514</v>
      </c>
    </row>
    <row r="26" spans="1:58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4">
        <v>310.25641025641028</v>
      </c>
      <c r="BE26" s="59">
        <f t="shared" si="0"/>
        <v>1.6616878267364417</v>
      </c>
      <c r="BF26" s="59">
        <f t="shared" si="1"/>
        <v>-6.6629777544192139</v>
      </c>
    </row>
    <row r="27" spans="1:58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4">
        <v>303.84615384615381</v>
      </c>
      <c r="BE27" s="59">
        <f t="shared" si="0"/>
        <v>14.556000552409973</v>
      </c>
      <c r="BF27" s="59">
        <f t="shared" si="1"/>
        <v>-6.3774112934051219</v>
      </c>
    </row>
    <row r="28" spans="1:58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4">
        <v>281.66666666666703</v>
      </c>
      <c r="BE28" s="59">
        <f t="shared" si="0"/>
        <v>6.9620253164559793</v>
      </c>
      <c r="BF28" s="59">
        <f t="shared" si="1"/>
        <v>4.0000000000002718</v>
      </c>
    </row>
    <row r="29" spans="1:58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4">
        <v>334.16666666666663</v>
      </c>
      <c r="BE29" s="59">
        <f t="shared" si="0"/>
        <v>11.236211735526528</v>
      </c>
      <c r="BF29" s="59">
        <f t="shared" si="1"/>
        <v>-2.9291700974097448</v>
      </c>
    </row>
    <row r="30" spans="1:58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4">
        <v>319.4444444444444</v>
      </c>
      <c r="BE30" s="59">
        <f t="shared" si="0"/>
        <v>5.8400267737616414</v>
      </c>
      <c r="BF30" s="59">
        <f t="shared" si="1"/>
        <v>20.312480886813074</v>
      </c>
    </row>
    <row r="31" spans="1:58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4">
        <v>291.66666666666674</v>
      </c>
      <c r="BE31" s="59">
        <f t="shared" si="0"/>
        <v>-2.7777777777777528</v>
      </c>
      <c r="BF31" s="59">
        <f t="shared" si="1"/>
        <v>-9.0748495838226635</v>
      </c>
    </row>
    <row r="32" spans="1:58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4">
        <v>320.08333333333297</v>
      </c>
      <c r="BE32" s="59">
        <f t="shared" si="0"/>
        <v>5.6585760517798374</v>
      </c>
      <c r="BF32" s="59">
        <f t="shared" si="1"/>
        <v>-5.7692873835215854</v>
      </c>
    </row>
    <row r="33" spans="1:58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4">
        <v>318.4210526315789</v>
      </c>
      <c r="BE33" s="59">
        <f t="shared" si="0"/>
        <v>11.726685133887333</v>
      </c>
      <c r="BF33" s="59">
        <f t="shared" si="1"/>
        <v>-3.5078947288675519</v>
      </c>
    </row>
    <row r="34" spans="1:58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4">
        <v>315.87301587301585</v>
      </c>
      <c r="BE34" s="59">
        <f t="shared" si="0"/>
        <v>4.1339612768185336</v>
      </c>
      <c r="BF34" s="59">
        <f t="shared" si="1"/>
        <v>-5.45258893292967</v>
      </c>
    </row>
    <row r="35" spans="1:58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4">
        <v>316.66666666666669</v>
      </c>
      <c r="BE35" s="59">
        <f t="shared" si="0"/>
        <v>9.9173553719008627</v>
      </c>
      <c r="BF35" s="59">
        <f t="shared" si="1"/>
        <v>-0.31458617961422097</v>
      </c>
    </row>
    <row r="36" spans="1:58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4">
        <v>350.37037037036998</v>
      </c>
      <c r="BE36" s="59">
        <f t="shared" si="0"/>
        <v>14.730851758559579</v>
      </c>
      <c r="BF36" s="59">
        <f t="shared" si="1"/>
        <v>-1.0717790386944008</v>
      </c>
    </row>
    <row r="37" spans="1:58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4">
        <v>306.14035087719304</v>
      </c>
      <c r="BE37" s="59">
        <f t="shared" si="0"/>
        <v>7.0552147239263174</v>
      </c>
      <c r="BF37" s="59">
        <f t="shared" si="1"/>
        <v>-7.0569104651787988</v>
      </c>
    </row>
    <row r="38" spans="1:58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4">
        <v>316.66666666666669</v>
      </c>
      <c r="BE38" s="59">
        <f t="shared" si="0"/>
        <v>14.065180102915805</v>
      </c>
      <c r="BF38" s="59">
        <f t="shared" si="1"/>
        <v>9.1781919434704431</v>
      </c>
    </row>
    <row r="39" spans="1:58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4">
        <v>325.75757575757598</v>
      </c>
      <c r="BE39" s="59">
        <f t="shared" si="0"/>
        <v>13.746583193721914</v>
      </c>
      <c r="BF39" s="59">
        <f t="shared" si="1"/>
        <v>5.0834655973026033</v>
      </c>
    </row>
    <row r="40" spans="1:58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4">
        <v>270</v>
      </c>
      <c r="BE40" s="59">
        <f t="shared" si="0"/>
        <v>-10</v>
      </c>
      <c r="BF40" s="59">
        <f t="shared" si="1"/>
        <v>-13.089382741482755</v>
      </c>
    </row>
    <row r="41" spans="1:58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4">
        <v>299.99999999999994</v>
      </c>
      <c r="BE41" s="59">
        <f t="shared" si="0"/>
        <v>7.015457788347323</v>
      </c>
      <c r="BF41" s="59">
        <f t="shared" si="1"/>
        <v>2.2730178210733425</v>
      </c>
    </row>
    <row r="42" spans="1:58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" si="16">AVERAGE(AZ5:AZ41)</f>
        <v>316.02937069539928</v>
      </c>
      <c r="BA42" s="14"/>
      <c r="BB42" s="14"/>
      <c r="BC42" s="51"/>
      <c r="BE42" s="60">
        <f t="shared" si="0"/>
        <v>-100</v>
      </c>
      <c r="BF42" s="60" t="e">
        <f t="shared" si="1"/>
        <v>#DIV/0!</v>
      </c>
    </row>
    <row r="43" spans="1:58" ht="15" customHeight="1" x14ac:dyDescent="0.25">
      <c r="A43" s="11" t="s">
        <v>44</v>
      </c>
      <c r="E43" s="14">
        <f>E42/D42*100-100</f>
        <v>7.5524922131515524</v>
      </c>
      <c r="F43" s="14">
        <f t="shared" ref="F43:AS43" si="17">F42/E42*100-100</f>
        <v>12.140921363290147</v>
      </c>
      <c r="G43" s="14">
        <f t="shared" si="17"/>
        <v>-4.9945461730845722</v>
      </c>
      <c r="H43" s="14">
        <f t="shared" si="17"/>
        <v>1.3108290224215011</v>
      </c>
      <c r="I43" s="14">
        <f t="shared" si="17"/>
        <v>13.841233912217078</v>
      </c>
      <c r="J43" s="14">
        <f t="shared" si="17"/>
        <v>-14.01623722496889</v>
      </c>
      <c r="K43" s="14">
        <f t="shared" si="17"/>
        <v>19.483947276998421</v>
      </c>
      <c r="L43" s="14">
        <f t="shared" si="17"/>
        <v>-16.764243847781174</v>
      </c>
      <c r="M43" s="14">
        <f t="shared" si="17"/>
        <v>-3.738053229139382E-2</v>
      </c>
      <c r="N43" s="14">
        <f t="shared" si="17"/>
        <v>4.1012665574236422</v>
      </c>
      <c r="O43" s="14">
        <f t="shared" si="17"/>
        <v>2.1823222231757313</v>
      </c>
      <c r="P43" s="14">
        <f t="shared" si="17"/>
        <v>30.655037197236396</v>
      </c>
      <c r="Q43" s="14">
        <f t="shared" si="17"/>
        <v>-3.8993359553723366</v>
      </c>
      <c r="R43" s="14">
        <f t="shared" si="17"/>
        <v>-3.1905271691828716</v>
      </c>
      <c r="S43" s="14">
        <f t="shared" si="17"/>
        <v>1.4033088234866682</v>
      </c>
      <c r="T43" s="14">
        <f t="shared" si="17"/>
        <v>-3.3716008044298036</v>
      </c>
      <c r="U43" s="14">
        <f t="shared" si="17"/>
        <v>-18.031565582230456</v>
      </c>
      <c r="V43" s="14">
        <f t="shared" si="17"/>
        <v>87.119108591287386</v>
      </c>
      <c r="W43" s="14">
        <f t="shared" si="17"/>
        <v>-18.769048950226193</v>
      </c>
      <c r="X43" s="14">
        <f t="shared" si="17"/>
        <v>-11.59366430770217</v>
      </c>
      <c r="Y43" s="14">
        <f t="shared" si="17"/>
        <v>-9.8722827814000169</v>
      </c>
      <c r="Z43" s="14">
        <f t="shared" si="17"/>
        <v>8.0094914296793718</v>
      </c>
      <c r="AA43" s="14">
        <f t="shared" si="17"/>
        <v>-5.2831078271856029</v>
      </c>
      <c r="AB43" s="14">
        <f t="shared" si="17"/>
        <v>-2.3590127062510788</v>
      </c>
      <c r="AC43" s="14">
        <f t="shared" si="17"/>
        <v>-19.597389680120202</v>
      </c>
      <c r="AD43" s="14">
        <f t="shared" si="17"/>
        <v>17.276334033663929</v>
      </c>
      <c r="AE43" s="14">
        <f t="shared" si="17"/>
        <v>3.3871598215067706</v>
      </c>
      <c r="AF43" s="14">
        <f t="shared" si="17"/>
        <v>-2.3063243369887942</v>
      </c>
      <c r="AG43" s="14">
        <f t="shared" si="17"/>
        <v>8.794302176464285</v>
      </c>
      <c r="AH43" s="14">
        <f t="shared" si="17"/>
        <v>-0.61240065953927569</v>
      </c>
      <c r="AI43" s="14">
        <f t="shared" si="17"/>
        <v>-9.6484687358426413E-2</v>
      </c>
      <c r="AJ43" s="14">
        <f t="shared" si="17"/>
        <v>-6.7854631110225796</v>
      </c>
      <c r="AK43" s="14">
        <f t="shared" si="17"/>
        <v>3.5310404561180064</v>
      </c>
      <c r="AL43" s="14">
        <f t="shared" si="17"/>
        <v>0.6468447294279116</v>
      </c>
      <c r="AM43" s="14">
        <f t="shared" si="17"/>
        <v>-0.2196196171331195</v>
      </c>
      <c r="AN43" s="14">
        <f t="shared" si="17"/>
        <v>-1.0022122103510469</v>
      </c>
      <c r="AO43" s="14">
        <f t="shared" si="17"/>
        <v>4.2906229639763467</v>
      </c>
      <c r="AP43" s="14">
        <f t="shared" si="17"/>
        <v>2.953873560005178</v>
      </c>
      <c r="AQ43" s="14">
        <f t="shared" si="17"/>
        <v>6.1482068751701036</v>
      </c>
      <c r="AR43" s="14">
        <f t="shared" si="17"/>
        <v>-5.4606953067483488</v>
      </c>
      <c r="AS43" s="14">
        <f t="shared" si="17"/>
        <v>-2.5435388938032872</v>
      </c>
      <c r="AT43" s="14">
        <f t="shared" ref="AT43" si="18">AT42/AS42*100-100</f>
        <v>5.3459874780642451</v>
      </c>
      <c r="AU43" s="14">
        <f t="shared" ref="AU43" si="19">AU42/AT42*100-100</f>
        <v>-0.27481946219153031</v>
      </c>
      <c r="AV43" s="14">
        <f t="shared" ref="AV43" si="20">AV42/AU42*100-100</f>
        <v>-0.49147643791674511</v>
      </c>
      <c r="AW43" s="14">
        <f t="shared" ref="AW43:AX43" si="21">AW42/AV42*100-100</f>
        <v>4.0563421528184307</v>
      </c>
      <c r="AX43" s="14">
        <f t="shared" si="21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/>
      <c r="BB43" s="14"/>
      <c r="BC43" s="51"/>
      <c r="BE43" s="61"/>
      <c r="BF43" s="61"/>
    </row>
    <row r="44" spans="1:58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2">P42/D42*100-100</f>
        <v>57.007393479165984</v>
      </c>
      <c r="Q44" s="14">
        <f t="shared" si="22"/>
        <v>40.289773512277236</v>
      </c>
      <c r="R44" s="14">
        <f t="shared" si="22"/>
        <v>21.109928937361303</v>
      </c>
      <c r="S44" s="14">
        <f t="shared" si="22"/>
        <v>29.265710871711349</v>
      </c>
      <c r="T44" s="14">
        <f t="shared" si="22"/>
        <v>23.291249641699281</v>
      </c>
      <c r="U44" s="14">
        <f t="shared" si="22"/>
        <v>-11.227326310138153</v>
      </c>
      <c r="V44" s="14">
        <f t="shared" si="22"/>
        <v>93.188376874986886</v>
      </c>
      <c r="W44" s="14">
        <f t="shared" si="22"/>
        <v>31.338777659702515</v>
      </c>
      <c r="X44" s="14">
        <f t="shared" si="22"/>
        <v>39.497502082705694</v>
      </c>
      <c r="Y44" s="14">
        <f t="shared" si="22"/>
        <v>25.772928794373399</v>
      </c>
      <c r="Z44" s="14">
        <f t="shared" si="22"/>
        <v>30.494762685793688</v>
      </c>
      <c r="AA44" s="14">
        <f t="shared" si="22"/>
        <v>20.960828619962271</v>
      </c>
      <c r="AB44" s="14">
        <f t="shared" si="22"/>
        <v>-9.6036786358750845</v>
      </c>
      <c r="AC44" s="14">
        <f t="shared" si="22"/>
        <v>-24.369927375161865</v>
      </c>
      <c r="AD44" s="14">
        <f t="shared" si="22"/>
        <v>-8.3806842369527459</v>
      </c>
      <c r="AE44" s="14">
        <f t="shared" si="22"/>
        <v>-6.5882469573090532</v>
      </c>
      <c r="AF44" s="14">
        <f t="shared" si="22"/>
        <v>-5.5584322948785001</v>
      </c>
      <c r="AG44" s="14">
        <f t="shared" si="22"/>
        <v>25.349526655136373</v>
      </c>
      <c r="AH44" s="14">
        <f t="shared" si="22"/>
        <v>-33.421078015454114</v>
      </c>
      <c r="AI44" s="14">
        <f t="shared" si="22"/>
        <v>-18.116576673999546</v>
      </c>
      <c r="AJ44" s="14">
        <f t="shared" si="22"/>
        <v>-13.663140492744063</v>
      </c>
      <c r="AK44" s="14">
        <f t="shared" si="22"/>
        <v>-0.82357380893243715</v>
      </c>
      <c r="AL44" s="14">
        <f t="shared" si="22"/>
        <v>-7.5840999198603924</v>
      </c>
      <c r="AM44" s="14">
        <f t="shared" si="22"/>
        <v>-2.643620880246317</v>
      </c>
      <c r="AN44" s="14">
        <f t="shared" si="22"/>
        <v>-1.2907752451308454</v>
      </c>
      <c r="AO44" s="14">
        <f t="shared" si="22"/>
        <v>28.036222966148216</v>
      </c>
      <c r="AP44" s="14">
        <f t="shared" si="22"/>
        <v>12.399702966274845</v>
      </c>
      <c r="AQ44" s="14">
        <f t="shared" si="22"/>
        <v>15.401438087381351</v>
      </c>
      <c r="AR44" s="14">
        <f t="shared" si="22"/>
        <v>11.675312074608499</v>
      </c>
      <c r="AS44" s="14">
        <f t="shared" si="22"/>
        <v>3.7230718833640708E-2</v>
      </c>
      <c r="AT44" s="14">
        <f t="shared" ref="AT44" si="23">AT42/AH42*100-100</f>
        <v>6.0345649213828807</v>
      </c>
      <c r="AU44" s="14">
        <f t="shared" ref="AU44" si="24">AU42/AI42*100-100</f>
        <v>5.8452857934101985</v>
      </c>
      <c r="AV44" s="14">
        <f t="shared" ref="AV44" si="25">AV42/AJ42*100-100</f>
        <v>12.992119757604655</v>
      </c>
      <c r="AW44" s="14">
        <f t="shared" ref="AW44:AX44" si="26">AW42/AK42*100-100</f>
        <v>13.565425617962617</v>
      </c>
      <c r="AX44" s="14">
        <f t="shared" si="26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/>
      <c r="BB44" s="14"/>
      <c r="BC44" s="51"/>
      <c r="BE44" s="62"/>
      <c r="BF44" s="62"/>
    </row>
    <row r="46" spans="1:58" ht="15" customHeight="1" x14ac:dyDescent="0.25">
      <c r="A46" s="12" t="s">
        <v>47</v>
      </c>
      <c r="BE46" s="63"/>
      <c r="BF46" s="63"/>
    </row>
    <row r="47" spans="1:58" ht="15" customHeight="1" x14ac:dyDescent="0.25">
      <c r="A47" s="4" t="s">
        <v>15</v>
      </c>
      <c r="B47" s="46">
        <v>359.28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E47"/>
      <c r="BF47"/>
    </row>
    <row r="48" spans="1:58" ht="15" customHeight="1" x14ac:dyDescent="0.25">
      <c r="A48" s="4" t="s">
        <v>8</v>
      </c>
      <c r="B48" s="46">
        <v>353.13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E48"/>
      <c r="BF48"/>
    </row>
    <row r="49" spans="1:58" ht="15" customHeight="1" x14ac:dyDescent="0.25">
      <c r="A49" s="4" t="s">
        <v>36</v>
      </c>
      <c r="B49" s="46">
        <v>350.37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E49"/>
      <c r="BF49"/>
    </row>
    <row r="50" spans="1:58" ht="15" customHeight="1" x14ac:dyDescent="0.25">
      <c r="F50" s="5"/>
      <c r="BE50"/>
      <c r="BF50"/>
    </row>
    <row r="51" spans="1:58" ht="15" customHeight="1" x14ac:dyDescent="0.25">
      <c r="A51" s="12" t="s">
        <v>48</v>
      </c>
      <c r="BE51"/>
      <c r="BF51"/>
    </row>
    <row r="52" spans="1:58" ht="15" customHeight="1" x14ac:dyDescent="0.25">
      <c r="A52" s="4" t="s">
        <v>26</v>
      </c>
      <c r="B52" s="46">
        <v>277.77999999999997</v>
      </c>
      <c r="I52" s="4"/>
      <c r="J52" s="28"/>
      <c r="AD52" s="4"/>
      <c r="AE52" s="38"/>
      <c r="AH52" s="4"/>
      <c r="BE52"/>
      <c r="BF52"/>
    </row>
    <row r="53" spans="1:58" ht="15" customHeight="1" x14ac:dyDescent="0.25">
      <c r="A53" s="4" t="s">
        <v>14</v>
      </c>
      <c r="B53" s="46">
        <v>270.88</v>
      </c>
      <c r="I53" s="4"/>
      <c r="J53" s="28"/>
      <c r="AD53" s="4"/>
      <c r="AE53" s="38"/>
      <c r="AH53" s="4"/>
      <c r="AI53" s="22"/>
      <c r="BE53"/>
      <c r="BF53"/>
    </row>
    <row r="54" spans="1:58" ht="15" customHeight="1" x14ac:dyDescent="0.25">
      <c r="A54" s="4" t="s">
        <v>40</v>
      </c>
      <c r="B54" s="46">
        <v>270</v>
      </c>
      <c r="I54" s="4"/>
      <c r="J54" s="28"/>
      <c r="AD54" s="4"/>
      <c r="AE54" s="38"/>
      <c r="BE54"/>
      <c r="BF54"/>
    </row>
    <row r="55" spans="1:58" x14ac:dyDescent="0.25">
      <c r="A55" s="4"/>
      <c r="B55" s="46"/>
      <c r="BE55"/>
      <c r="BF55"/>
    </row>
    <row r="56" spans="1:58" x14ac:dyDescent="0.25">
      <c r="A56" s="4"/>
      <c r="B56" s="46"/>
      <c r="BE56"/>
      <c r="BF56"/>
    </row>
    <row r="57" spans="1:58" x14ac:dyDescent="0.25">
      <c r="A57" s="4"/>
      <c r="B57" s="46"/>
      <c r="BE57"/>
      <c r="BF57"/>
    </row>
    <row r="58" spans="1:58" x14ac:dyDescent="0.25">
      <c r="BE58"/>
      <c r="BF58"/>
    </row>
    <row r="59" spans="1:58" x14ac:dyDescent="0.25">
      <c r="BE59"/>
      <c r="BF59"/>
    </row>
    <row r="60" spans="1:58" x14ac:dyDescent="0.25">
      <c r="BE60"/>
      <c r="BF60"/>
    </row>
    <row r="61" spans="1:58" x14ac:dyDescent="0.25">
      <c r="BE61"/>
      <c r="BF61"/>
    </row>
    <row r="62" spans="1:58" x14ac:dyDescent="0.25">
      <c r="BE62"/>
      <c r="BF62"/>
    </row>
    <row r="63" spans="1:58" x14ac:dyDescent="0.25">
      <c r="BE63"/>
      <c r="BF63"/>
    </row>
    <row r="64" spans="1:58" x14ac:dyDescent="0.25">
      <c r="BE64"/>
      <c r="BF64"/>
    </row>
    <row r="65" spans="57:58" x14ac:dyDescent="0.25">
      <c r="BE65"/>
      <c r="BF65"/>
    </row>
    <row r="66" spans="57:58" x14ac:dyDescent="0.25">
      <c r="BE66"/>
      <c r="BF66"/>
    </row>
    <row r="67" spans="57:58" x14ac:dyDescent="0.25">
      <c r="BE67"/>
      <c r="BF67"/>
    </row>
    <row r="68" spans="57:58" x14ac:dyDescent="0.25">
      <c r="BE68"/>
      <c r="BF68"/>
    </row>
    <row r="69" spans="57:58" x14ac:dyDescent="0.25">
      <c r="BE69"/>
      <c r="BF69"/>
    </row>
    <row r="70" spans="57:58" x14ac:dyDescent="0.25">
      <c r="BE70"/>
      <c r="BF70"/>
    </row>
    <row r="71" spans="57:58" x14ac:dyDescent="0.25">
      <c r="BE71"/>
      <c r="BF71"/>
    </row>
    <row r="72" spans="57:58" x14ac:dyDescent="0.25">
      <c r="BE72"/>
      <c r="BF72"/>
    </row>
  </sheetData>
  <sortState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F72"/>
  <sheetViews>
    <sheetView tabSelected="1" workbookViewId="0">
      <pane xSplit="1" topLeftCell="AV1" activePane="topRight" state="frozen"/>
      <selection pane="topRight" activeCell="BE1" sqref="BE1:BF1048576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6" width="9.140625" style="55"/>
    <col min="57" max="58" width="29" style="56" customWidth="1"/>
  </cols>
  <sheetData>
    <row r="2" spans="1:58" x14ac:dyDescent="0.25">
      <c r="BE2" s="57"/>
      <c r="BF2" s="57"/>
    </row>
    <row r="3" spans="1:58" x14ac:dyDescent="0.25">
      <c r="BE3" s="58" t="s">
        <v>49</v>
      </c>
      <c r="BF3" s="58" t="s">
        <v>50</v>
      </c>
    </row>
    <row r="4" spans="1:58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3">
        <v>43770</v>
      </c>
      <c r="BE4" s="58" t="s">
        <v>51</v>
      </c>
      <c r="BF4" s="58" t="s">
        <v>52</v>
      </c>
    </row>
    <row r="5" spans="1:58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4">
        <v>1230</v>
      </c>
      <c r="BE5" s="59">
        <f>(BD5-AR5)/AR5*100</f>
        <v>0.57236304170073582</v>
      </c>
      <c r="BF5" s="59">
        <f>(BD5-BC5)/BC5*100</f>
        <v>1.2345679012345678</v>
      </c>
    </row>
    <row r="6" spans="1:58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4">
        <v>1153.75</v>
      </c>
      <c r="BE6" s="59">
        <f t="shared" ref="BE6:BE42" si="0">(BD6-AR6)/AR6*100</f>
        <v>0.32608695652173914</v>
      </c>
      <c r="BF6" s="59">
        <f t="shared" ref="BF6:BF42" si="1">(BD6-BC6)/BC6*100</f>
        <v>0.98468271334792123</v>
      </c>
    </row>
    <row r="7" spans="1:58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4">
        <v>1306.25</v>
      </c>
      <c r="BE7" s="59">
        <f t="shared" si="0"/>
        <v>17.415730337078653</v>
      </c>
      <c r="BF7" s="59">
        <f t="shared" si="1"/>
        <v>0.42559033498044119</v>
      </c>
    </row>
    <row r="8" spans="1:58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4">
        <v>1120.4166666666667</v>
      </c>
      <c r="BE8" s="59">
        <f t="shared" si="0"/>
        <v>9.6208724011418294</v>
      </c>
      <c r="BF8" s="59">
        <f t="shared" si="1"/>
        <v>-7.9487881692455149</v>
      </c>
    </row>
    <row r="9" spans="1:58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4">
        <v>1147.76923076923</v>
      </c>
      <c r="BE9" s="59">
        <f t="shared" si="0"/>
        <v>5.715587044533919</v>
      </c>
      <c r="BF9" s="59">
        <f t="shared" si="1"/>
        <v>-0.51119062965384643</v>
      </c>
    </row>
    <row r="10" spans="1:58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4">
        <v>1110.7142857142858</v>
      </c>
      <c r="BE10" s="59">
        <f t="shared" si="0"/>
        <v>-4.795918367346939</v>
      </c>
      <c r="BF10" s="59">
        <f t="shared" si="1"/>
        <v>-5.117839981694754</v>
      </c>
    </row>
    <row r="11" spans="1:58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4">
        <v>1117.27272727273</v>
      </c>
      <c r="BE11" s="59">
        <f t="shared" si="0"/>
        <v>11.727272727272998</v>
      </c>
      <c r="BF11" s="59">
        <f t="shared" si="1"/>
        <v>0.13968106157591709</v>
      </c>
    </row>
    <row r="12" spans="1:58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4">
        <v>1207.1428571428601</v>
      </c>
      <c r="BE12" s="59">
        <f t="shared" si="0"/>
        <v>-0.1611170784100629</v>
      </c>
      <c r="BF12" s="59">
        <f t="shared" si="1"/>
        <v>1.0161386730426833</v>
      </c>
    </row>
    <row r="13" spans="1:58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4">
        <v>1322.2222222222199</v>
      </c>
      <c r="BE13" s="59">
        <f t="shared" si="0"/>
        <v>4.3379145568924757</v>
      </c>
      <c r="BF13" s="59">
        <f t="shared" si="1"/>
        <v>-2.0576131687244521</v>
      </c>
    </row>
    <row r="14" spans="1:58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4">
        <v>1231.52173913043</v>
      </c>
      <c r="BE14" s="59">
        <f t="shared" si="0"/>
        <v>7.7623616411642313</v>
      </c>
      <c r="BF14" s="59">
        <f t="shared" si="1"/>
        <v>1.4580545927666064</v>
      </c>
    </row>
    <row r="15" spans="1:58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4">
        <v>1127.27272727273</v>
      </c>
      <c r="BE15" s="59">
        <f t="shared" si="0"/>
        <v>9.8953539898425209</v>
      </c>
      <c r="BF15" s="59">
        <f t="shared" si="1"/>
        <v>-5.2929046055141677</v>
      </c>
    </row>
    <row r="16" spans="1:58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4">
        <v>1188.8571428571429</v>
      </c>
      <c r="BE16" s="59">
        <f t="shared" si="0"/>
        <v>-0.16835922149226873</v>
      </c>
      <c r="BF16" s="59">
        <f t="shared" si="1"/>
        <v>4.0965663893927013</v>
      </c>
    </row>
    <row r="17" spans="1:58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4">
        <v>1209.2307692307693</v>
      </c>
      <c r="BE17" s="59">
        <f t="shared" si="0"/>
        <v>6.5828402366868266</v>
      </c>
      <c r="BF17" s="59">
        <f t="shared" si="1"/>
        <v>-3.454629203132193</v>
      </c>
    </row>
    <row r="18" spans="1:58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4">
        <v>1261.5</v>
      </c>
      <c r="BE18" s="59">
        <f t="shared" si="0"/>
        <v>-4.9120603015075437</v>
      </c>
      <c r="BF18" s="59">
        <f t="shared" si="1"/>
        <v>-0.35545023696682465</v>
      </c>
    </row>
    <row r="19" spans="1:58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4">
        <v>1227.9375</v>
      </c>
      <c r="BE19" s="59">
        <f t="shared" si="0"/>
        <v>8.1602979274610359</v>
      </c>
      <c r="BF19" s="59">
        <f t="shared" si="1"/>
        <v>7.8047442174573796</v>
      </c>
    </row>
    <row r="20" spans="1:58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4">
        <v>1244.4444444444443</v>
      </c>
      <c r="BE20" s="59">
        <f t="shared" si="0"/>
        <v>3.3063715056056111</v>
      </c>
      <c r="BF20" s="59">
        <f t="shared" si="1"/>
        <v>-9.2592592592591707</v>
      </c>
    </row>
    <row r="21" spans="1:58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4">
        <v>1182.8571428571429</v>
      </c>
      <c r="BE21" s="59">
        <f t="shared" si="0"/>
        <v>8.5190039318479709</v>
      </c>
      <c r="BF21" s="59">
        <f t="shared" si="1"/>
        <v>2.7596633346120099</v>
      </c>
    </row>
    <row r="22" spans="1:58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4">
        <v>1308.3333333333333</v>
      </c>
      <c r="BE22" s="59">
        <f t="shared" si="0"/>
        <v>-3.2971014492753721</v>
      </c>
      <c r="BF22" s="59">
        <f t="shared" si="1"/>
        <v>-0.53606237816765367</v>
      </c>
    </row>
    <row r="23" spans="1:58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4">
        <v>1156.25</v>
      </c>
      <c r="BE23" s="59">
        <f t="shared" si="0"/>
        <v>-7.8685258964143427</v>
      </c>
      <c r="BF23" s="59">
        <f t="shared" si="1"/>
        <v>-5.7404891304347885</v>
      </c>
    </row>
    <row r="24" spans="1:58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4">
        <v>1286.1111111111111</v>
      </c>
      <c r="BE24" s="59">
        <f t="shared" si="0"/>
        <v>16.919191919191917</v>
      </c>
      <c r="BF24" s="59">
        <f t="shared" si="1"/>
        <v>0.58969584109247952</v>
      </c>
    </row>
    <row r="25" spans="1:58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4">
        <v>1284.6153846153845</v>
      </c>
      <c r="BE25" s="59">
        <f t="shared" si="0"/>
        <v>8.5590465872158941</v>
      </c>
      <c r="BF25" s="59">
        <f t="shared" si="1"/>
        <v>-0.41741204531902881</v>
      </c>
    </row>
    <row r="26" spans="1:58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4">
        <v>1254.54545454545</v>
      </c>
      <c r="BE26" s="59">
        <f t="shared" si="0"/>
        <v>9.6204766107674811</v>
      </c>
      <c r="BF26" s="59">
        <f t="shared" si="1"/>
        <v>-0.63006300630099354</v>
      </c>
    </row>
    <row r="27" spans="1:58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4">
        <v>1155.3846153846155</v>
      </c>
      <c r="BE27" s="59">
        <f t="shared" si="0"/>
        <v>-3.4497535890293536</v>
      </c>
      <c r="BF27" s="59">
        <f t="shared" si="1"/>
        <v>-4.2366667729286798</v>
      </c>
    </row>
    <row r="28" spans="1:58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4">
        <v>1132.2222222222222</v>
      </c>
      <c r="BE28" s="59">
        <f t="shared" si="0"/>
        <v>-5.8546073425723284</v>
      </c>
      <c r="BF28" s="59">
        <f t="shared" si="1"/>
        <v>-5.0149142431021669</v>
      </c>
    </row>
    <row r="29" spans="1:58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4">
        <v>1198</v>
      </c>
      <c r="BE29" s="59">
        <f t="shared" si="0"/>
        <v>18.692206076618625</v>
      </c>
      <c r="BF29" s="59">
        <f t="shared" si="1"/>
        <v>4.4872180451127912</v>
      </c>
    </row>
    <row r="30" spans="1:58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4">
        <v>1218.3333333333333</v>
      </c>
      <c r="BE30" s="59">
        <f t="shared" si="0"/>
        <v>4.0608376414175309</v>
      </c>
      <c r="BF30" s="59">
        <f t="shared" si="1"/>
        <v>3.656436746683124</v>
      </c>
    </row>
    <row r="31" spans="1:58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4">
        <v>1166.6666666666667</v>
      </c>
      <c r="BE31" s="59">
        <f t="shared" si="0"/>
        <v>6.0606060606060677</v>
      </c>
      <c r="BF31" s="59">
        <f t="shared" si="1"/>
        <v>-2.5069637883010949</v>
      </c>
    </row>
    <row r="32" spans="1:58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4">
        <v>1215.7142857142858</v>
      </c>
      <c r="BE32" s="59">
        <f t="shared" si="0"/>
        <v>13.26530612244933</v>
      </c>
      <c r="BF32" s="59">
        <f t="shared" si="1"/>
        <v>12.008686925190444</v>
      </c>
    </row>
    <row r="33" spans="1:58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4">
        <v>1274.0625</v>
      </c>
      <c r="BE33" s="59">
        <f t="shared" si="0"/>
        <v>21.339285714285712</v>
      </c>
      <c r="BF33" s="59">
        <f t="shared" si="1"/>
        <v>3.1861642294713199</v>
      </c>
    </row>
    <row r="34" spans="1:58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4">
        <v>1192.3529411764705</v>
      </c>
      <c r="BE34" s="59">
        <f t="shared" si="0"/>
        <v>-0.63725490196079215</v>
      </c>
      <c r="BF34" s="59">
        <f t="shared" si="1"/>
        <v>8.4450151138217819</v>
      </c>
    </row>
    <row r="35" spans="1:58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4">
        <v>1189.3333333333333</v>
      </c>
      <c r="BE35" s="59">
        <f t="shared" si="0"/>
        <v>4.3274853801169524</v>
      </c>
      <c r="BF35" s="59">
        <f t="shared" si="1"/>
        <v>9.3999123959702118</v>
      </c>
    </row>
    <row r="36" spans="1:58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4">
        <v>1205.5555555555557</v>
      </c>
      <c r="BE36" s="59">
        <f t="shared" si="0"/>
        <v>7.1604938271605025</v>
      </c>
      <c r="BF36" s="59">
        <f t="shared" si="1"/>
        <v>-1.6274536470374821</v>
      </c>
    </row>
    <row r="37" spans="1:58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4">
        <v>1141.1764705882299</v>
      </c>
      <c r="BE37" s="59">
        <f t="shared" si="0"/>
        <v>4.801920768306716</v>
      </c>
      <c r="BF37" s="59">
        <f t="shared" si="1"/>
        <v>-0.56381342901128095</v>
      </c>
    </row>
    <row r="38" spans="1:58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4">
        <v>1283.3333333333333</v>
      </c>
      <c r="BE38" s="59">
        <f t="shared" si="0"/>
        <v>11.214278345197567</v>
      </c>
      <c r="BF38" s="59">
        <f t="shared" si="1"/>
        <v>3.4946236559139727</v>
      </c>
    </row>
    <row r="39" spans="1:58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4">
        <v>1234.44444444444</v>
      </c>
      <c r="BE39" s="59">
        <f t="shared" si="0"/>
        <v>7.3429951690817408</v>
      </c>
      <c r="BF39" s="59">
        <f t="shared" si="1"/>
        <v>-2.200704225352283</v>
      </c>
    </row>
    <row r="40" spans="1:58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4">
        <v>1280</v>
      </c>
      <c r="BE40" s="59">
        <f t="shared" si="0"/>
        <v>21.835141823719788</v>
      </c>
      <c r="BF40" s="59">
        <f t="shared" si="1"/>
        <v>-1.5384615384615385</v>
      </c>
    </row>
    <row r="41" spans="1:58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4">
        <v>1218.1818181818182</v>
      </c>
      <c r="BE41" s="59">
        <f t="shared" si="0"/>
        <v>6.9623059866961263</v>
      </c>
      <c r="BF41" s="59">
        <f t="shared" si="1"/>
        <v>1.0718539102818601</v>
      </c>
    </row>
    <row r="42" spans="1:58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D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14">
        <f t="shared" si="5"/>
        <v>1210.3723313275739</v>
      </c>
      <c r="BE42" s="60">
        <f t="shared" si="0"/>
        <v>5.6902882736676652</v>
      </c>
      <c r="BF42" s="60">
        <f t="shared" si="1"/>
        <v>4.3769288329176918E-2</v>
      </c>
    </row>
    <row r="43" spans="1:58" x14ac:dyDescent="0.25">
      <c r="A43" s="11" t="s">
        <v>44</v>
      </c>
      <c r="D43" s="15"/>
      <c r="E43" s="14">
        <f t="shared" ref="E43:AU43" si="6">E42/D42*100-100</f>
        <v>6.1146581746067028</v>
      </c>
      <c r="F43" s="14">
        <f t="shared" si="6"/>
        <v>14.075220535977053</v>
      </c>
      <c r="G43" s="14">
        <f t="shared" si="6"/>
        <v>-7.6798537077361857</v>
      </c>
      <c r="H43" s="14">
        <f t="shared" si="6"/>
        <v>1.9256342410588303</v>
      </c>
      <c r="I43" s="14">
        <f t="shared" si="6"/>
        <v>11.001193587627128</v>
      </c>
      <c r="J43" s="14">
        <f t="shared" si="6"/>
        <v>-12.219063838404338</v>
      </c>
      <c r="K43" s="14">
        <f t="shared" si="6"/>
        <v>5.6397868709871659</v>
      </c>
      <c r="L43" s="14">
        <f t="shared" si="6"/>
        <v>1.5201810614093603</v>
      </c>
      <c r="M43" s="14">
        <f t="shared" si="6"/>
        <v>-11.589572726145434</v>
      </c>
      <c r="N43" s="14">
        <f t="shared" si="6"/>
        <v>5.9964254123891578</v>
      </c>
      <c r="O43" s="14">
        <f t="shared" si="6"/>
        <v>1.3855057918391793</v>
      </c>
      <c r="P43" s="14">
        <f t="shared" si="6"/>
        <v>40.204211194217123</v>
      </c>
      <c r="Q43" s="14">
        <f t="shared" si="6"/>
        <v>4.3013494771006151</v>
      </c>
      <c r="R43" s="14">
        <f t="shared" si="6"/>
        <v>9.8997440165187669</v>
      </c>
      <c r="S43" s="14">
        <f t="shared" si="6"/>
        <v>-17.922740367098214</v>
      </c>
      <c r="T43" s="14">
        <f t="shared" si="6"/>
        <v>-14.544215738929282</v>
      </c>
      <c r="U43" s="14">
        <f t="shared" si="6"/>
        <v>26.471686069603976</v>
      </c>
      <c r="V43" s="14">
        <f t="shared" si="6"/>
        <v>38.916809585118301</v>
      </c>
      <c r="W43" s="14">
        <f t="shared" si="6"/>
        <v>-4.7659887004221986</v>
      </c>
      <c r="X43" s="14">
        <f t="shared" si="6"/>
        <v>-14.149884803789377</v>
      </c>
      <c r="Y43" s="14">
        <f t="shared" si="6"/>
        <v>-1.6766764959471061</v>
      </c>
      <c r="Z43" s="14">
        <f t="shared" si="6"/>
        <v>-10.095076443298041</v>
      </c>
      <c r="AA43" s="14">
        <f t="shared" si="6"/>
        <v>-4.0161244422701117</v>
      </c>
      <c r="AB43" s="14">
        <f t="shared" si="6"/>
        <v>-1.2228479007103061</v>
      </c>
      <c r="AC43" s="14">
        <f t="shared" si="6"/>
        <v>-0.48906296827139784</v>
      </c>
      <c r="AD43" s="14">
        <f t="shared" si="6"/>
        <v>-0.44762544757185196</v>
      </c>
      <c r="AE43" s="14">
        <f t="shared" si="6"/>
        <v>6.3060989748842502</v>
      </c>
      <c r="AF43" s="14">
        <f t="shared" si="6"/>
        <v>3.2285682312159167</v>
      </c>
      <c r="AG43" s="14">
        <f t="shared" si="6"/>
        <v>-0.45946781091559785</v>
      </c>
      <c r="AH43" s="14">
        <f t="shared" si="6"/>
        <v>-3.6481925824806751</v>
      </c>
      <c r="AI43" s="14">
        <f t="shared" si="6"/>
        <v>0.53705258521688393</v>
      </c>
      <c r="AJ43" s="14">
        <f t="shared" si="6"/>
        <v>-8.4503054327759202</v>
      </c>
      <c r="AK43" s="14">
        <f t="shared" si="6"/>
        <v>3.4515187485872474</v>
      </c>
      <c r="AL43" s="14">
        <f t="shared" si="6"/>
        <v>0.8041301953545883</v>
      </c>
      <c r="AM43" s="14">
        <f t="shared" si="6"/>
        <v>2.0963634414594026</v>
      </c>
      <c r="AN43" s="14">
        <f t="shared" si="6"/>
        <v>-0.40866912685214629</v>
      </c>
      <c r="AO43" s="14">
        <f t="shared" si="6"/>
        <v>8.4039973126755996</v>
      </c>
      <c r="AP43" s="14">
        <f t="shared" si="6"/>
        <v>3.9478575980291311</v>
      </c>
      <c r="AQ43" s="14">
        <f t="shared" si="6"/>
        <v>4.0632295067568123</v>
      </c>
      <c r="AR43" s="14">
        <f t="shared" si="6"/>
        <v>-2.3562516855424462</v>
      </c>
      <c r="AS43" s="14">
        <f t="shared" si="6"/>
        <v>0.97841898960035678</v>
      </c>
      <c r="AT43" s="14">
        <f t="shared" si="6"/>
        <v>2.7101580870733386</v>
      </c>
      <c r="AU43" s="14">
        <f t="shared" si="6"/>
        <v>1.8500064214505869</v>
      </c>
      <c r="AV43" s="14">
        <f t="shared" ref="AV43" si="7">AV42/AU42*100-100</f>
        <v>-1.5572610371788755</v>
      </c>
      <c r="AW43" s="14">
        <f t="shared" ref="AW43:AX43" si="8">AW42/AV42*100-100</f>
        <v>1.7724406569767268</v>
      </c>
      <c r="AX43" s="14">
        <f t="shared" si="8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D43" si="9">BA42/AZ42*100-100</f>
        <v>-6.1040496738911543E-2</v>
      </c>
      <c r="BB43" s="14">
        <f t="shared" si="9"/>
        <v>0.56428927000324336</v>
      </c>
      <c r="BC43" s="14">
        <f t="shared" si="9"/>
        <v>-0.61056144188937367</v>
      </c>
      <c r="BD43" s="14">
        <f t="shared" si="9"/>
        <v>4.3769288329187361E-2</v>
      </c>
      <c r="BE43" s="61"/>
      <c r="BF43" s="61"/>
    </row>
    <row r="44" spans="1:58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0">P42/D42*100-100</f>
        <v>58.557211498363387</v>
      </c>
      <c r="Q44" s="14">
        <f t="shared" si="10"/>
        <v>55.84775386444062</v>
      </c>
      <c r="R44" s="14">
        <f t="shared" si="10"/>
        <v>50.143284183699905</v>
      </c>
      <c r="S44" s="14">
        <f t="shared" si="10"/>
        <v>33.484941402381196</v>
      </c>
      <c r="T44" s="14">
        <f t="shared" si="10"/>
        <v>11.915519972191973</v>
      </c>
      <c r="U44" s="14">
        <f t="shared" si="10"/>
        <v>27.513444232164247</v>
      </c>
      <c r="V44" s="14">
        <f t="shared" si="10"/>
        <v>101.79507791228102</v>
      </c>
      <c r="W44" s="14">
        <f t="shared" si="10"/>
        <v>81.917772643436706</v>
      </c>
      <c r="X44" s="14">
        <f t="shared" si="10"/>
        <v>53.838001217019126</v>
      </c>
      <c r="Y44" s="14">
        <f t="shared" si="10"/>
        <v>71.086873203597719</v>
      </c>
      <c r="Z44" s="14">
        <f t="shared" si="10"/>
        <v>45.113877162189425</v>
      </c>
      <c r="AA44" s="14">
        <f t="shared" si="10"/>
        <v>37.382481040563533</v>
      </c>
      <c r="AB44" s="14">
        <f t="shared" si="10"/>
        <v>-3.2108229137039785</v>
      </c>
      <c r="AC44" s="14">
        <f t="shared" si="10"/>
        <v>-7.6562119792913279</v>
      </c>
      <c r="AD44" s="14">
        <f t="shared" si="10"/>
        <v>-16.350638894610768</v>
      </c>
      <c r="AE44" s="14">
        <f t="shared" si="10"/>
        <v>8.3422777591210604</v>
      </c>
      <c r="AF44" s="14">
        <f t="shared" si="10"/>
        <v>30.874911612947898</v>
      </c>
      <c r="AG44" s="14">
        <f t="shared" si="10"/>
        <v>3.0061253787869759</v>
      </c>
      <c r="AH44" s="14">
        <f t="shared" si="10"/>
        <v>-28.555612636349039</v>
      </c>
      <c r="AI44" s="14">
        <f t="shared" si="10"/>
        <v>-24.577280414000327</v>
      </c>
      <c r="AJ44" s="14">
        <f t="shared" si="10"/>
        <v>-19.569974650046348</v>
      </c>
      <c r="AK44" s="14">
        <f t="shared" si="10"/>
        <v>-15.375030268407258</v>
      </c>
      <c r="AL44" s="14">
        <f t="shared" si="10"/>
        <v>-5.1159143556659501</v>
      </c>
      <c r="AM44" s="14">
        <f t="shared" si="10"/>
        <v>0.92653621730465829</v>
      </c>
      <c r="AN44" s="14">
        <f t="shared" si="10"/>
        <v>1.7584314659605269</v>
      </c>
      <c r="AO44" s="14">
        <f t="shared" si="10"/>
        <v>10.852345081032453</v>
      </c>
      <c r="AP44" s="14">
        <f t="shared" si="10"/>
        <v>15.746749715370782</v>
      </c>
      <c r="AQ44" s="14">
        <f t="shared" si="10"/>
        <v>13.304699320567678</v>
      </c>
      <c r="AR44" s="14">
        <f t="shared" si="10"/>
        <v>7.1747456433019181</v>
      </c>
      <c r="AS44" s="14">
        <f t="shared" si="10"/>
        <v>8.7229104834941182</v>
      </c>
      <c r="AT44" s="14">
        <f t="shared" si="10"/>
        <v>15.897642428822294</v>
      </c>
      <c r="AU44" s="14">
        <f t="shared" si="10"/>
        <v>17.411196390516025</v>
      </c>
      <c r="AV44" s="14">
        <f t="shared" ref="AV44" si="11">AV42/AJ42*100-100</f>
        <v>26.251428934008686</v>
      </c>
      <c r="AW44" s="14">
        <f t="shared" ref="AW44:AX44" si="12">AW42/AK42*100-100</f>
        <v>24.202295089267437</v>
      </c>
      <c r="AX44" s="14">
        <f t="shared" si="12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D44" si="13">BA42/AO42*100-100</f>
        <v>11.639606133078217</v>
      </c>
      <c r="BB44" s="14">
        <f t="shared" si="13"/>
        <v>8.0056665388067643</v>
      </c>
      <c r="BC44" s="14">
        <f t="shared" si="13"/>
        <v>3.1548089490103877</v>
      </c>
      <c r="BD44" s="14">
        <f t="shared" si="13"/>
        <v>5.6902882736676617</v>
      </c>
      <c r="BE44" s="62"/>
      <c r="BF44" s="62"/>
    </row>
    <row r="46" spans="1:58" ht="15" customHeight="1" x14ac:dyDescent="0.25">
      <c r="A46" s="12" t="s">
        <v>47</v>
      </c>
      <c r="BE46" s="63"/>
      <c r="BF46" s="63"/>
    </row>
    <row r="47" spans="1:58" ht="15" customHeight="1" x14ac:dyDescent="0.25">
      <c r="A47" s="4"/>
      <c r="B47" s="46"/>
      <c r="C47" s="4"/>
      <c r="F47" s="4"/>
      <c r="G47" s="4"/>
      <c r="H47" s="22"/>
      <c r="I47" s="29"/>
      <c r="BE47"/>
      <c r="BF47"/>
    </row>
    <row r="48" spans="1:58" ht="15" customHeight="1" x14ac:dyDescent="0.25">
      <c r="A48" s="4"/>
      <c r="B48" s="46"/>
      <c r="C48" s="4"/>
      <c r="F48" s="4"/>
      <c r="G48" s="4"/>
      <c r="H48" s="3"/>
      <c r="I48" s="29"/>
      <c r="BE48"/>
      <c r="BF48"/>
    </row>
    <row r="49" spans="1:58" ht="15" customHeight="1" x14ac:dyDescent="0.25">
      <c r="A49" s="4"/>
      <c r="B49" s="46"/>
      <c r="C49" s="4"/>
      <c r="F49" s="4"/>
      <c r="G49" s="4"/>
      <c r="H49" s="22"/>
      <c r="I49" s="29"/>
      <c r="BE49"/>
      <c r="BF49"/>
    </row>
    <row r="50" spans="1:58" ht="15" customHeight="1" x14ac:dyDescent="0.25">
      <c r="BE50"/>
      <c r="BF50"/>
    </row>
    <row r="51" spans="1:58" ht="15" customHeight="1" x14ac:dyDescent="0.25">
      <c r="A51" s="12" t="s">
        <v>48</v>
      </c>
      <c r="BE51"/>
      <c r="BF51"/>
    </row>
    <row r="52" spans="1:58" x14ac:dyDescent="0.25">
      <c r="A52" s="4"/>
      <c r="B52" s="46"/>
      <c r="C52" s="4"/>
      <c r="H52" s="4"/>
      <c r="I52" s="29"/>
      <c r="BE52"/>
      <c r="BF52"/>
    </row>
    <row r="53" spans="1:58" x14ac:dyDescent="0.25">
      <c r="A53" s="4"/>
      <c r="B53" s="46"/>
      <c r="C53" s="4"/>
      <c r="H53" s="4"/>
      <c r="I53" s="29"/>
      <c r="BE53"/>
      <c r="BF53"/>
    </row>
    <row r="54" spans="1:58" x14ac:dyDescent="0.25">
      <c r="A54" s="4"/>
      <c r="B54" s="46"/>
      <c r="C54" s="4"/>
      <c r="H54" s="4"/>
      <c r="I54" s="29"/>
      <c r="BE54"/>
      <c r="BF54"/>
    </row>
    <row r="55" spans="1:58" x14ac:dyDescent="0.25">
      <c r="BE55"/>
      <c r="BF55"/>
    </row>
    <row r="56" spans="1:58" x14ac:dyDescent="0.25">
      <c r="D56" s="4"/>
      <c r="BE56"/>
      <c r="BF56"/>
    </row>
    <row r="57" spans="1:58" x14ac:dyDescent="0.25">
      <c r="BE57"/>
      <c r="BF57"/>
    </row>
    <row r="58" spans="1:58" x14ac:dyDescent="0.25">
      <c r="A58" s="4"/>
      <c r="B58" s="22"/>
      <c r="BE58"/>
      <c r="BF58"/>
    </row>
    <row r="59" spans="1:58" x14ac:dyDescent="0.25">
      <c r="BE59"/>
      <c r="BF59"/>
    </row>
    <row r="60" spans="1:58" x14ac:dyDescent="0.25">
      <c r="BE60"/>
      <c r="BF60"/>
    </row>
    <row r="61" spans="1:58" x14ac:dyDescent="0.25">
      <c r="BE61"/>
      <c r="BF61"/>
    </row>
    <row r="62" spans="1:58" x14ac:dyDescent="0.25">
      <c r="BE62"/>
      <c r="BF62"/>
    </row>
    <row r="63" spans="1:58" x14ac:dyDescent="0.25">
      <c r="BE63"/>
      <c r="BF63"/>
    </row>
    <row r="64" spans="1:58" x14ac:dyDescent="0.25">
      <c r="BE64"/>
      <c r="BF64"/>
    </row>
    <row r="65" spans="57:58" x14ac:dyDescent="0.25">
      <c r="BE65"/>
      <c r="BF65"/>
    </row>
    <row r="66" spans="57:58" x14ac:dyDescent="0.25">
      <c r="BE66"/>
      <c r="BF66"/>
    </row>
    <row r="67" spans="57:58" x14ac:dyDescent="0.25">
      <c r="BE67"/>
      <c r="BF67"/>
    </row>
    <row r="68" spans="57:58" x14ac:dyDescent="0.25">
      <c r="BE68"/>
      <c r="BF68"/>
    </row>
    <row r="69" spans="57:58" x14ac:dyDescent="0.25">
      <c r="BE69"/>
      <c r="BF69"/>
    </row>
    <row r="70" spans="57:58" x14ac:dyDescent="0.25">
      <c r="BE70"/>
      <c r="BF70"/>
    </row>
    <row r="71" spans="57:58" x14ac:dyDescent="0.25">
      <c r="BE71"/>
      <c r="BF71"/>
    </row>
    <row r="72" spans="57:58" x14ac:dyDescent="0.25">
      <c r="BE72"/>
      <c r="BF72"/>
    </row>
  </sheetData>
  <sortState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2019-12-15T17:45:55Z</dcterms:modified>
</cp:coreProperties>
</file>